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udolphPhilander\Downloads\"/>
    </mc:Choice>
  </mc:AlternateContent>
  <xr:revisionPtr revIDLastSave="0" documentId="13_ncr:1_{FC1916A6-535B-4C42-9C58-FCEEBB8F562E}" xr6:coauthVersionLast="36" xr6:coauthVersionMax="47" xr10:uidLastSave="{00000000-0000-0000-0000-000000000000}"/>
  <bookViews>
    <workbookView xWindow="0" yWindow="0" windowWidth="28800" windowHeight="12105" xr2:uid="{0360ED93-0BC1-4024-ADEC-F64AA64980D8}"/>
  </bookViews>
  <sheets>
    <sheet name="Inv_Quote" sheetId="2" r:id="rId1"/>
    <sheet name="Rates" sheetId="3" r:id="rId2"/>
  </sheets>
  <externalReferences>
    <externalReference r:id="rId3"/>
  </externalReferences>
  <definedNames>
    <definedName name="CC">'[1]Customize Your Invoice'!$G$22:$G$25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2" l="1"/>
  <c r="K16" i="2" s="1"/>
  <c r="D17" i="2"/>
  <c r="K17" i="2" s="1"/>
  <c r="D20" i="2"/>
  <c r="K23" i="2"/>
  <c r="K22" i="2"/>
  <c r="D15" i="2"/>
  <c r="K15" i="2" s="1"/>
  <c r="D18" i="2"/>
  <c r="D19" i="2"/>
  <c r="K21" i="2" l="1"/>
  <c r="K20" i="2"/>
  <c r="K19" i="2"/>
  <c r="K18" i="2"/>
  <c r="K9" i="2"/>
  <c r="K24" i="2" l="1"/>
  <c r="K26" i="2" s="1"/>
  <c r="K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J1" authorId="0" shapeId="0" xr:uid="{4FBD28DE-A854-41BE-BAF4-959522B6173F}">
      <text>
        <r>
          <rPr>
            <sz val="8"/>
            <color indexed="81"/>
            <rFont val="Tahoma"/>
            <family val="2"/>
          </rPr>
          <t>This is the location for the unique identifier for each invoice. If you would like to add a unique number to this invoice, click the Add a Number button on the Invoice toolbar. Remember, if you want to generate sequential invoices  from more than one computer on a network, go to the Customize Your Invoice sheet and choose that option.</t>
        </r>
      </text>
    </comment>
    <comment ref="J2" authorId="0" shapeId="0" xr:uid="{4C7D42EB-2041-4472-A7C4-AC7E70F9BC0D}">
      <text>
        <r>
          <rPr>
            <sz val="8"/>
            <color indexed="81"/>
            <rFont val="Tahoma"/>
            <family val="2"/>
          </rPr>
          <t xml:space="preserve">Click this button to go back to the Customize Your Invoice sheet to change your customized information. </t>
        </r>
      </text>
    </comment>
    <comment ref="J12" authorId="0" shapeId="0" xr:uid="{FA678AE5-BCDB-4321-96B8-50A372260A30}">
      <text>
        <r>
          <rPr>
            <sz val="8"/>
            <color indexed="81"/>
            <rFont val="Tahoma"/>
            <family val="2"/>
          </rPr>
          <t xml:space="preserve">FOB stands for Freight On Board. It is the location from which freight is being charged. For example, if you ordered from a company in Indiana but the product was being shipped from Boston, you would enter Boston here. </t>
        </r>
      </text>
    </comment>
    <comment ref="D24" authorId="0" shapeId="0" xr:uid="{B221A380-7960-4A04-9AF3-78421455B572}">
      <text>
        <r>
          <rPr>
            <sz val="8"/>
            <color indexed="81"/>
            <rFont val="Tahoma"/>
            <family val="2"/>
          </rPr>
          <t xml:space="preserve">ENTERING PAYMENT DETAILS
Check off a payment method. If you choose Credit Card, select the type of credit card and enter the relevant information. </t>
        </r>
      </text>
    </comment>
  </commentList>
</comments>
</file>

<file path=xl/sharedStrings.xml><?xml version="1.0" encoding="utf-8"?>
<sst xmlns="http://schemas.openxmlformats.org/spreadsheetml/2006/main" count="45" uniqueCount="43">
  <si>
    <t xml:space="preserve"> </t>
  </si>
  <si>
    <t/>
  </si>
  <si>
    <t>VAT NO.</t>
  </si>
  <si>
    <t>Customer</t>
  </si>
  <si>
    <t>Name</t>
  </si>
  <si>
    <t>Date</t>
  </si>
  <si>
    <t>Address</t>
  </si>
  <si>
    <t>Invoice No</t>
  </si>
  <si>
    <t>City</t>
  </si>
  <si>
    <t>Cape Town</t>
  </si>
  <si>
    <t>Cust order no</t>
  </si>
  <si>
    <t>Tel</t>
  </si>
  <si>
    <t>Cust VAT no</t>
  </si>
  <si>
    <t>Admission Date</t>
  </si>
  <si>
    <t xml:space="preserve">Discharge Date </t>
  </si>
  <si>
    <t>No of Animals</t>
  </si>
  <si>
    <t>Days biilled</t>
  </si>
  <si>
    <t>Description</t>
  </si>
  <si>
    <t>Unit Price</t>
  </si>
  <si>
    <t>TOTAL</t>
  </si>
  <si>
    <t xml:space="preserve"> Cat @ R 156.12 care and upkeep per day</t>
  </si>
  <si>
    <t>1</t>
  </si>
  <si>
    <t xml:space="preserve"> Dog @ R 156.12 care and upkeep per day</t>
  </si>
  <si>
    <t xml:space="preserve"> Goat @ R 156.12 care and upkeep per day</t>
  </si>
  <si>
    <t xml:space="preserve"> Sheep @ R 156.12 care and upkeep per day</t>
  </si>
  <si>
    <t xml:space="preserve"> Cattle @ R  181.35 care and upkeep per day</t>
  </si>
  <si>
    <t xml:space="preserve"> Equine @ R  181.35 care and upkeep per day</t>
  </si>
  <si>
    <t xml:space="preserve"> Transportation from the seizure point to the SPCA</t>
  </si>
  <si>
    <t xml:space="preserve"> Microchip @ R212.50 per unit</t>
  </si>
  <si>
    <t xml:space="preserve">SubTotal  </t>
  </si>
  <si>
    <t xml:space="preserve">  Cash</t>
  </si>
  <si>
    <t>INCL VAT</t>
  </si>
  <si>
    <t xml:space="preserve">  Check</t>
  </si>
  <si>
    <t xml:space="preserve">  Credit Card</t>
  </si>
  <si>
    <t xml:space="preserve">TOTAL  </t>
  </si>
  <si>
    <t>Bank Account Details:                                    Cape Of Good Hope SPCA                       Standard Bank Constantia                         Account no. 071832858                               Branch code 025-309</t>
  </si>
  <si>
    <t>CC #</t>
  </si>
  <si>
    <t>Expires</t>
  </si>
  <si>
    <t>Please note that the care and upkeep are charged on a daily basis. Additional days will be added to this invoice should the account not be settled in full by the date of issue.</t>
  </si>
  <si>
    <t>INSP219555</t>
  </si>
  <si>
    <t>Kyle Jonas</t>
  </si>
  <si>
    <t xml:space="preserve">6A 33rd Avenue, </t>
  </si>
  <si>
    <t>Elsies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</si>
</sst>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809]#,##0.00"/>
    <numFmt numFmtId="165" formatCode="_ [$R-1C09]\ * #,##0.00_ ;_ [$R-1C09]\ * \-#,##0.00_ ;_ [$R-1C09]\ * &quot;-&quot;??_ ;_ @_ "/>
    <numFmt numFmtId="166" formatCode="_ &quot;R&quot;\ * #,##0.00_ ;_ &quot;R&quot;\ * \-#,##0.00_ ;_ &quot;R&quot;\ * &quot;-&quot;??_ ;_ @_ "/>
    <numFmt numFmtId="167" formatCode="&quot;R&quot;\ #,##0.00"/>
    <numFmt numFmtId="168" formatCode="[$R-1C09]\ #,##0.00"/>
    <numFmt numFmtId="169" formatCode=";;;"/>
  </numFmts>
  <fonts count="19" x14ac:knownFonts="1">
    <font>
      <sz val="11"/>
      <color theme="1"/>
      <name val="Calibri"/>
      <family val="2"/>
      <scheme val="minor"/>
    </font>
    <font>
      <sz val="11"/>
      <color theme="1"/>
      <name val="Calibri"/>
      <family val="2"/>
      <scheme val="minor"/>
    </font>
    <font>
      <b/>
      <sz val="10"/>
      <name val="Arial"/>
      <family val="2"/>
    </font>
    <font>
      <b/>
      <sz val="9"/>
      <name val="Arial"/>
      <family val="2"/>
    </font>
    <font>
      <b/>
      <sz val="10"/>
      <color indexed="10"/>
      <name val="System"/>
      <family val="2"/>
    </font>
    <font>
      <b/>
      <i/>
      <sz val="14"/>
      <name val="Arial"/>
      <family val="2"/>
    </font>
    <font>
      <sz val="10"/>
      <name val="Arial"/>
      <family val="2"/>
    </font>
    <font>
      <sz val="11"/>
      <name val="Calibri"/>
      <family val="2"/>
    </font>
    <font>
      <u/>
      <sz val="10"/>
      <color theme="10"/>
      <name val="Calibri"/>
      <family val="2"/>
      <scheme val="minor"/>
    </font>
    <font>
      <b/>
      <sz val="11"/>
      <name val="Calibri"/>
      <family val="2"/>
    </font>
    <font>
      <sz val="11"/>
      <name val="Calibri"/>
      <family val="2"/>
      <scheme val="minor"/>
    </font>
    <font>
      <i/>
      <sz val="10"/>
      <name val="Arial"/>
      <family val="2"/>
    </font>
    <font>
      <sz val="10"/>
      <color indexed="8"/>
      <name val="Arial"/>
      <family val="2"/>
    </font>
    <font>
      <sz val="9"/>
      <name val="Arial"/>
      <family val="2"/>
    </font>
    <font>
      <sz val="8"/>
      <color indexed="81"/>
      <name val="Tahoma"/>
      <family val="2"/>
    </font>
    <font>
      <b/>
      <sz val="10"/>
      <color rgb="FF000000"/>
      <name val="Arial"/>
      <family val="2"/>
    </font>
    <font>
      <b/>
      <sz val="10"/>
      <color indexed="8"/>
      <name val="Arial"/>
      <family val="2"/>
    </font>
    <font>
      <b/>
      <sz val="11"/>
      <color theme="1"/>
      <name val="Calibri"/>
      <family val="2"/>
      <scheme val="minor"/>
    </font>
    <font>
      <sz val="10"/>
      <color rgb="FF000000"/>
      <name val="Arial"/>
      <family val="2"/>
    </font>
  </fonts>
  <fills count="7">
    <fill>
      <patternFill patternType="none"/>
    </fill>
    <fill>
      <patternFill patternType="gray125"/>
    </fill>
    <fill>
      <patternFill patternType="solid">
        <fgColor indexed="9"/>
        <bgColor indexed="64"/>
      </patternFill>
    </fill>
    <fill>
      <patternFill patternType="solid">
        <fgColor rgb="FF66FFFF"/>
        <bgColor indexed="64"/>
      </patternFill>
    </fill>
    <fill>
      <patternFill patternType="solid">
        <fgColor theme="0"/>
        <bgColor indexed="64"/>
      </patternFill>
    </fill>
    <fill>
      <patternFill patternType="solid">
        <fgColor indexed="41"/>
        <bgColor indexed="64"/>
      </patternFill>
    </fill>
    <fill>
      <patternFill patternType="solid">
        <fgColor indexed="47"/>
        <bgColor indexed="64"/>
      </patternFill>
    </fill>
  </fills>
  <borders count="15">
    <border>
      <left/>
      <right/>
      <top/>
      <bottom/>
      <diagonal/>
    </border>
    <border>
      <left style="thick">
        <color indexed="22"/>
      </left>
      <right/>
      <top/>
      <bottom/>
      <diagonal/>
    </border>
    <border>
      <left/>
      <right/>
      <top style="thick">
        <color indexed="48"/>
      </top>
      <bottom style="thin">
        <color indexed="32"/>
      </bottom>
      <diagonal/>
    </border>
    <border>
      <left/>
      <right/>
      <top/>
      <bottom style="hair">
        <color indexed="22"/>
      </bottom>
      <diagonal/>
    </border>
    <border>
      <left/>
      <right/>
      <top style="hair">
        <color indexed="22"/>
      </top>
      <bottom style="hair">
        <color indexed="2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ck">
        <color indexed="22"/>
      </left>
      <right style="hair">
        <color indexed="64"/>
      </right>
      <top/>
      <bottom/>
      <diagonal/>
    </border>
  </borders>
  <cellStyleXfs count="5">
    <xf numFmtId="0" fontId="0" fillId="0" borderId="0"/>
    <xf numFmtId="0" fontId="1" fillId="0" borderId="0"/>
    <xf numFmtId="0" fontId="8" fillId="0" borderId="0" applyNumberFormat="0" applyFill="0" applyBorder="0" applyAlignment="0" applyProtection="0"/>
    <xf numFmtId="166" fontId="1" fillId="0" borderId="0" applyFont="0" applyFill="0" applyBorder="0" applyAlignment="0" applyProtection="0"/>
    <xf numFmtId="0" fontId="1" fillId="0" borderId="0"/>
  </cellStyleXfs>
  <cellXfs count="69">
    <xf numFmtId="0" fontId="0" fillId="0" borderId="0" xfId="0"/>
    <xf numFmtId="0" fontId="1" fillId="0" borderId="0" xfId="1"/>
    <xf numFmtId="0" fontId="1" fillId="2" borderId="1" xfId="1" applyFill="1" applyBorder="1"/>
    <xf numFmtId="0" fontId="1" fillId="2" borderId="0" xfId="1" applyFill="1"/>
    <xf numFmtId="0" fontId="2" fillId="2" borderId="0" xfId="1" applyFont="1" applyFill="1"/>
    <xf numFmtId="0" fontId="3" fillId="2" borderId="0" xfId="1" applyFont="1" applyFill="1" applyAlignment="1">
      <alignment horizontal="right"/>
    </xf>
    <xf numFmtId="1" fontId="4" fillId="2" borderId="0" xfId="1" applyNumberFormat="1" applyFont="1" applyFill="1"/>
    <xf numFmtId="0" fontId="1" fillId="2" borderId="0" xfId="1" applyFill="1" applyAlignment="1">
      <alignment horizontal="center"/>
    </xf>
    <xf numFmtId="14" fontId="1" fillId="2" borderId="0" xfId="1" applyNumberFormat="1" applyFill="1"/>
    <xf numFmtId="0" fontId="1" fillId="2" borderId="2" xfId="1" applyFill="1" applyBorder="1"/>
    <xf numFmtId="0" fontId="5" fillId="2" borderId="2" xfId="1" applyFont="1" applyFill="1" applyBorder="1"/>
    <xf numFmtId="0" fontId="6" fillId="2" borderId="0" xfId="1" applyFont="1" applyFill="1"/>
    <xf numFmtId="49" fontId="1" fillId="2" borderId="3" xfId="1" applyNumberFormat="1" applyFill="1" applyBorder="1"/>
    <xf numFmtId="14" fontId="6" fillId="3" borderId="3" xfId="1" applyNumberFormat="1" applyFont="1" applyFill="1" applyBorder="1" applyAlignment="1">
      <alignment horizontal="left"/>
    </xf>
    <xf numFmtId="49" fontId="6" fillId="2" borderId="3" xfId="1" applyNumberFormat="1" applyFont="1" applyFill="1" applyBorder="1" applyAlignment="1">
      <alignment horizontal="left"/>
    </xf>
    <xf numFmtId="49" fontId="1" fillId="2" borderId="3" xfId="1" applyNumberFormat="1" applyFill="1" applyBorder="1" applyAlignment="1">
      <alignment horizontal="left"/>
    </xf>
    <xf numFmtId="0" fontId="6" fillId="2" borderId="0" xfId="1" applyFont="1" applyFill="1" applyAlignment="1">
      <alignment horizontal="right"/>
    </xf>
    <xf numFmtId="0" fontId="7" fillId="0" borderId="0" xfId="1" applyFont="1"/>
    <xf numFmtId="0" fontId="9" fillId="4" borderId="0" xfId="1" applyFont="1" applyFill="1"/>
    <xf numFmtId="0" fontId="2" fillId="2" borderId="5" xfId="1" applyFont="1" applyFill="1" applyBorder="1" applyAlignment="1">
      <alignment horizontal="center"/>
    </xf>
    <xf numFmtId="0" fontId="2" fillId="2" borderId="8" xfId="1" applyFont="1" applyFill="1" applyBorder="1" applyAlignment="1">
      <alignment horizontal="center"/>
    </xf>
    <xf numFmtId="0" fontId="10" fillId="4" borderId="9" xfId="1" applyFont="1" applyFill="1" applyBorder="1" applyAlignment="1">
      <alignment horizontal="center"/>
    </xf>
    <xf numFmtId="167" fontId="10" fillId="4" borderId="9" xfId="3" applyNumberFormat="1" applyFont="1" applyFill="1" applyBorder="1" applyAlignment="1"/>
    <xf numFmtId="165" fontId="10" fillId="5" borderId="9" xfId="1" applyNumberFormat="1" applyFont="1" applyFill="1" applyBorder="1"/>
    <xf numFmtId="49" fontId="6" fillId="4" borderId="10" xfId="1" applyNumberFormat="1" applyFont="1" applyFill="1" applyBorder="1" applyAlignment="1">
      <alignment horizontal="left"/>
    </xf>
    <xf numFmtId="49" fontId="6" fillId="4" borderId="0" xfId="1" applyNumberFormat="1" applyFont="1" applyFill="1" applyAlignment="1">
      <alignment horizontal="left"/>
    </xf>
    <xf numFmtId="49" fontId="6" fillId="4" borderId="11" xfId="1" applyNumberFormat="1" applyFont="1" applyFill="1" applyBorder="1" applyAlignment="1">
      <alignment horizontal="left"/>
    </xf>
    <xf numFmtId="0" fontId="6" fillId="2" borderId="0" xfId="1" quotePrefix="1" applyFont="1" applyFill="1" applyAlignment="1">
      <alignment horizontal="right"/>
    </xf>
    <xf numFmtId="168" fontId="12" fillId="5" borderId="8" xfId="1" applyNumberFormat="1" applyFont="1" applyFill="1" applyBorder="1"/>
    <xf numFmtId="168" fontId="1" fillId="0" borderId="0" xfId="1" applyNumberFormat="1"/>
    <xf numFmtId="164" fontId="12" fillId="5" borderId="8" xfId="1" applyNumberFormat="1" applyFont="1" applyFill="1" applyBorder="1"/>
    <xf numFmtId="169" fontId="1" fillId="2" borderId="0" xfId="1" applyNumberFormat="1" applyFill="1"/>
    <xf numFmtId="0" fontId="6" fillId="2" borderId="0" xfId="1" applyFont="1" applyFill="1" applyAlignment="1">
      <alignment horizontal="left" indent="1"/>
    </xf>
    <xf numFmtId="0" fontId="13" fillId="0" borderId="0" xfId="1" applyFont="1" applyAlignment="1">
      <alignment horizontal="right"/>
    </xf>
    <xf numFmtId="0" fontId="1" fillId="5" borderId="12" xfId="1" applyFill="1" applyBorder="1" applyAlignment="1">
      <alignment horizontal="center"/>
    </xf>
    <xf numFmtId="167" fontId="12" fillId="5" borderId="8" xfId="3" applyNumberFormat="1" applyFont="1" applyFill="1" applyBorder="1"/>
    <xf numFmtId="0" fontId="1" fillId="2" borderId="0" xfId="1" applyFill="1" applyAlignment="1">
      <alignment horizontal="left" indent="1"/>
    </xf>
    <xf numFmtId="0" fontId="6" fillId="5" borderId="12" xfId="1" quotePrefix="1" applyFont="1" applyFill="1" applyBorder="1" applyAlignment="1">
      <alignment horizontal="center"/>
    </xf>
    <xf numFmtId="0" fontId="2" fillId="2" borderId="0" xfId="1" applyFont="1" applyFill="1" applyAlignment="1">
      <alignment horizontal="right"/>
    </xf>
    <xf numFmtId="0" fontId="1" fillId="2" borderId="0" xfId="1" quotePrefix="1" applyFill="1" applyAlignment="1">
      <alignment horizontal="right"/>
    </xf>
    <xf numFmtId="0" fontId="11" fillId="2" borderId="0" xfId="1" applyFont="1" applyFill="1"/>
    <xf numFmtId="0" fontId="1" fillId="0" borderId="0" xfId="4"/>
    <xf numFmtId="0" fontId="1" fillId="0" borderId="6" xfId="1" applyBorder="1" applyAlignment="1">
      <alignment horizontal="center"/>
    </xf>
    <xf numFmtId="0" fontId="1" fillId="0" borderId="7" xfId="1" applyBorder="1" applyAlignment="1">
      <alignment horizontal="center"/>
    </xf>
    <xf numFmtId="0" fontId="2" fillId="2" borderId="6" xfId="1" applyFont="1" applyFill="1" applyBorder="1" applyAlignment="1">
      <alignment horizontal="center"/>
    </xf>
    <xf numFmtId="49" fontId="10" fillId="4" borderId="9" xfId="1" applyNumberFormat="1" applyFont="1" applyFill="1" applyBorder="1" applyAlignment="1">
      <alignment horizontal="center"/>
    </xf>
    <xf numFmtId="49" fontId="6" fillId="2" borderId="3" xfId="1" applyNumberFormat="1" applyFont="1" applyFill="1" applyBorder="1"/>
    <xf numFmtId="0" fontId="15" fillId="0" borderId="0" xfId="0" applyFont="1" applyAlignment="1">
      <alignment horizontal="center" vertical="center" readingOrder="1"/>
    </xf>
    <xf numFmtId="0" fontId="1" fillId="2" borderId="12" xfId="1" applyFill="1" applyBorder="1"/>
    <xf numFmtId="49" fontId="1" fillId="2" borderId="6" xfId="1" applyNumberFormat="1" applyFill="1" applyBorder="1"/>
    <xf numFmtId="17" fontId="1" fillId="2" borderId="6" xfId="1" applyNumberFormat="1" applyFill="1" applyBorder="1"/>
    <xf numFmtId="0" fontId="1" fillId="0" borderId="6" xfId="1" applyBorder="1"/>
    <xf numFmtId="49" fontId="6" fillId="4" borderId="0" xfId="1" applyNumberFormat="1" applyFont="1" applyFill="1" applyAlignment="1">
      <alignment horizontal="center"/>
    </xf>
    <xf numFmtId="0" fontId="2" fillId="2" borderId="6" xfId="1" applyFont="1" applyFill="1" applyBorder="1" applyAlignment="1">
      <alignment horizontal="left" wrapText="1"/>
    </xf>
    <xf numFmtId="0" fontId="2" fillId="2" borderId="5" xfId="1" applyFont="1" applyFill="1" applyBorder="1" applyAlignment="1">
      <alignment horizontal="left"/>
    </xf>
    <xf numFmtId="168" fontId="16" fillId="5" borderId="13" xfId="1" applyNumberFormat="1" applyFont="1" applyFill="1" applyBorder="1"/>
    <xf numFmtId="168" fontId="16" fillId="0" borderId="0" xfId="1" applyNumberFormat="1" applyFont="1"/>
    <xf numFmtId="0" fontId="2" fillId="2" borderId="8" xfId="1" applyFont="1" applyFill="1" applyBorder="1" applyAlignment="1">
      <alignment horizontal="left" wrapText="1"/>
    </xf>
    <xf numFmtId="14" fontId="6" fillId="4" borderId="9" xfId="1" applyNumberFormat="1" applyFont="1" applyFill="1" applyBorder="1" applyAlignment="1">
      <alignment horizontal="left"/>
    </xf>
    <xf numFmtId="14" fontId="1" fillId="2" borderId="14" xfId="1" applyNumberFormat="1" applyFill="1" applyBorder="1"/>
    <xf numFmtId="14" fontId="1" fillId="2" borderId="9" xfId="1" applyNumberFormat="1" applyFill="1" applyBorder="1"/>
    <xf numFmtId="0" fontId="2" fillId="2" borderId="5" xfId="1" applyFont="1" applyFill="1" applyBorder="1" applyAlignment="1">
      <alignment horizontal="center"/>
    </xf>
    <xf numFmtId="0" fontId="2" fillId="2" borderId="6" xfId="1" applyFont="1" applyFill="1" applyBorder="1" applyAlignment="1">
      <alignment horizontal="center"/>
    </xf>
    <xf numFmtId="0" fontId="6" fillId="6" borderId="0" xfId="1" applyFont="1" applyFill="1" applyAlignment="1">
      <alignment vertical="top" wrapText="1"/>
    </xf>
    <xf numFmtId="49" fontId="1" fillId="2" borderId="4" xfId="1" applyNumberFormat="1" applyFill="1" applyBorder="1" applyAlignment="1"/>
    <xf numFmtId="49" fontId="8" fillId="2" borderId="3" xfId="2" applyNumberFormat="1" applyFill="1" applyBorder="1" applyAlignment="1"/>
    <xf numFmtId="49" fontId="1" fillId="2" borderId="3" xfId="1" applyNumberFormat="1" applyFill="1" applyBorder="1" applyAlignment="1"/>
    <xf numFmtId="0" fontId="17" fillId="0" borderId="0" xfId="1" applyFont="1" applyAlignment="1">
      <alignment horizontal="center" wrapText="1"/>
    </xf>
    <xf numFmtId="49" fontId="0" fillId="2" borderId="4" xfId="1" applyNumberFormat="1" applyFont="1" applyFill="1" applyBorder="1" applyAlignment="1"/>
  </cellXfs>
  <cellStyles count="5">
    <cellStyle name="Currency 2 2" xfId="3" xr:uid="{5F848880-DBF1-4A4E-91D7-9077AA4D1755}"/>
    <cellStyle name="Hyperlink" xfId="2" builtinId="8"/>
    <cellStyle name="Normal" xfId="0" builtinId="0"/>
    <cellStyle name="Normal 3" xfId="1" xr:uid="{A68B0C71-8F0C-41DA-BD34-C87B9B5370A3}"/>
    <cellStyle name="Normal 3 2" xfId="4" xr:uid="{4AD0DF27-897E-4295-ACE3-86181D85C4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22" fmlaRange="CC" noThreeD="1" sel="0" val="0"/>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Radio" firstButton="1"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866775</xdr:colOff>
          <xdr:row>26</xdr:row>
          <xdr:rowOff>152400</xdr:rowOff>
        </xdr:from>
        <xdr:to>
          <xdr:col>7</xdr:col>
          <xdr:colOff>333375</xdr:colOff>
          <xdr:row>27</xdr:row>
          <xdr:rowOff>142875</xdr:rowOff>
        </xdr:to>
        <xdr:sp macro="" textlink="">
          <xdr:nvSpPr>
            <xdr:cNvPr id="2049" name="CCL"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xdr:twoCellAnchor>
    <xdr:from>
      <xdr:col>2</xdr:col>
      <xdr:colOff>885825</xdr:colOff>
      <xdr:row>0</xdr:row>
      <xdr:rowOff>0</xdr:rowOff>
    </xdr:from>
    <xdr:to>
      <xdr:col>7</xdr:col>
      <xdr:colOff>575310</xdr:colOff>
      <xdr:row>4</xdr:row>
      <xdr:rowOff>200025</xdr:rowOff>
    </xdr:to>
    <xdr:sp macro="" textlink="">
      <xdr:nvSpPr>
        <xdr:cNvPr id="2" name="LT">
          <a:extLst>
            <a:ext uri="{FF2B5EF4-FFF2-40B4-BE49-F238E27FC236}">
              <a16:creationId xmlns:a16="http://schemas.microsoft.com/office/drawing/2014/main" id="{00000000-0008-0000-0000-000002000000}"/>
            </a:ext>
          </a:extLst>
        </xdr:cNvPr>
        <xdr:cNvSpPr txBox="1">
          <a:spLocks noChangeArrowheads="1"/>
        </xdr:cNvSpPr>
      </xdr:nvSpPr>
      <xdr:spPr bwMode="auto">
        <a:xfrm>
          <a:off x="2508885" y="304800"/>
          <a:ext cx="3133725" cy="116014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ZA" sz="2000" b="0" i="0" u="none" strike="noStrike" baseline="0">
              <a:solidFill>
                <a:srgbClr val="000000"/>
              </a:solidFill>
              <a:latin typeface="Arial"/>
              <a:cs typeface="Arial"/>
            </a:rPr>
            <a:t>Cape of Good Hope SPCA</a:t>
          </a:r>
          <a:endParaRPr lang="en-ZA" sz="1100" b="0" i="0" u="none" strike="noStrike" baseline="0">
            <a:solidFill>
              <a:srgbClr val="000000"/>
            </a:solidFill>
            <a:latin typeface="Arial"/>
            <a:cs typeface="Arial"/>
          </a:endParaRPr>
        </a:p>
        <a:p>
          <a:pPr algn="l" rtl="0">
            <a:defRPr sz="1000"/>
          </a:pPr>
          <a:r>
            <a:rPr lang="en-ZA" sz="1000" b="0" i="0" u="none" strike="noStrike" baseline="0">
              <a:solidFill>
                <a:srgbClr val="000000"/>
              </a:solidFill>
              <a:latin typeface="Arial"/>
              <a:cs typeface="Arial"/>
            </a:rPr>
            <a:t>1st Avenue, Grassy Park</a:t>
          </a:r>
        </a:p>
        <a:p>
          <a:pPr algn="l" rtl="0">
            <a:defRPr sz="1000"/>
          </a:pPr>
          <a:r>
            <a:rPr lang="en-ZA" sz="1000" b="0" i="0" u="none" strike="noStrike" baseline="0">
              <a:solidFill>
                <a:srgbClr val="000000"/>
              </a:solidFill>
              <a:latin typeface="Arial"/>
              <a:cs typeface="Arial"/>
            </a:rPr>
            <a:t>Cape Town  7801</a:t>
          </a:r>
        </a:p>
        <a:p>
          <a:pPr algn="l" rtl="0">
            <a:defRPr sz="1000"/>
          </a:pPr>
          <a:r>
            <a:rPr lang="en-ZA" sz="1000" b="0" i="0" u="none" strike="noStrike" baseline="0">
              <a:solidFill>
                <a:srgbClr val="000000"/>
              </a:solidFill>
              <a:latin typeface="Arial"/>
              <a:cs typeface="Arial"/>
            </a:rPr>
            <a:t>021 700 4140 fax 021 705 2127</a:t>
          </a:r>
        </a:p>
      </xdr:txBody>
    </xdr:sp>
    <xdr:clientData/>
  </xdr:twoCellAnchor>
  <xdr:twoCellAnchor>
    <xdr:from>
      <xdr:col>0</xdr:col>
      <xdr:colOff>550545</xdr:colOff>
      <xdr:row>6</xdr:row>
      <xdr:rowOff>120015</xdr:rowOff>
    </xdr:from>
    <xdr:to>
      <xdr:col>7</xdr:col>
      <xdr:colOff>586740</xdr:colOff>
      <xdr:row>12</xdr:row>
      <xdr:rowOff>38100</xdr:rowOff>
    </xdr:to>
    <xdr:sp macro="" textlink="">
      <xdr:nvSpPr>
        <xdr:cNvPr id="3" name="INVB1">
          <a:extLst>
            <a:ext uri="{FF2B5EF4-FFF2-40B4-BE49-F238E27FC236}">
              <a16:creationId xmlns:a16="http://schemas.microsoft.com/office/drawing/2014/main" id="{00000000-0008-0000-0000-000003000000}"/>
            </a:ext>
          </a:extLst>
        </xdr:cNvPr>
        <xdr:cNvSpPr>
          <a:spLocks noChangeArrowheads="1"/>
        </xdr:cNvSpPr>
      </xdr:nvSpPr>
      <xdr:spPr bwMode="auto">
        <a:xfrm>
          <a:off x="550545" y="1567815"/>
          <a:ext cx="4617720" cy="1061085"/>
        </a:xfrm>
        <a:prstGeom prst="roundRect">
          <a:avLst>
            <a:gd name="adj" fmla="val 16667"/>
          </a:avLst>
        </a:prstGeom>
        <a:noFill/>
        <a:ln w="9525">
          <a:solidFill>
            <a:srgbClr xmlns:mc="http://schemas.openxmlformats.org/markup-compatibility/2006" xmlns:a14="http://schemas.microsoft.com/office/drawing/2010/main" val="000080" mc:Ignorable="a14" a14:legacySpreadsheetColorIndex="32"/>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txBody>
        <a:bodyPr/>
        <a:lstStyle/>
        <a:p>
          <a:endParaRPr lang="en-ZA"/>
        </a:p>
      </xdr:txBody>
    </xdr:sp>
    <xdr:clientData/>
  </xdr:twoCellAnchor>
  <xdr:twoCellAnchor>
    <xdr:from>
      <xdr:col>9</xdr:col>
      <xdr:colOff>0</xdr:colOff>
      <xdr:row>4</xdr:row>
      <xdr:rowOff>28575</xdr:rowOff>
    </xdr:from>
    <xdr:to>
      <xdr:col>10</xdr:col>
      <xdr:colOff>838200</xdr:colOff>
      <xdr:row>6</xdr:row>
      <xdr:rowOff>142875</xdr:rowOff>
    </xdr:to>
    <xdr:sp macro="" textlink="">
      <xdr:nvSpPr>
        <xdr:cNvPr id="4" name="LBL">
          <a:extLst>
            <a:ext uri="{FF2B5EF4-FFF2-40B4-BE49-F238E27FC236}">
              <a16:creationId xmlns:a16="http://schemas.microsoft.com/office/drawing/2014/main" id="{00000000-0008-0000-0000-000004000000}"/>
            </a:ext>
          </a:extLst>
        </xdr:cNvPr>
        <xdr:cNvSpPr txBox="1">
          <a:spLocks noChangeArrowheads="1"/>
        </xdr:cNvSpPr>
      </xdr:nvSpPr>
      <xdr:spPr bwMode="auto">
        <a:xfrm>
          <a:off x="5775960" y="1293495"/>
          <a:ext cx="1760220" cy="62484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36576" anchor="ctr" upright="1"/>
        <a:lstStyle/>
        <a:p>
          <a:pPr algn="ctr" rtl="0">
            <a:defRPr sz="1000"/>
          </a:pPr>
          <a:r>
            <a:rPr lang="en-ZA" sz="1800" b="1" i="1" u="none" strike="noStrike" baseline="0">
              <a:solidFill>
                <a:srgbClr val="000000"/>
              </a:solidFill>
              <a:latin typeface="Arial"/>
              <a:cs typeface="Arial"/>
            </a:rPr>
            <a:t>TAX INVOICE</a:t>
          </a:r>
        </a:p>
      </xdr:txBody>
    </xdr:sp>
    <xdr:clientData/>
  </xdr:twoCellAnchor>
  <xdr:twoCellAnchor>
    <xdr:from>
      <xdr:col>8</xdr:col>
      <xdr:colOff>51435</xdr:colOff>
      <xdr:row>6</xdr:row>
      <xdr:rowOff>173355</xdr:rowOff>
    </xdr:from>
    <xdr:to>
      <xdr:col>10</xdr:col>
      <xdr:colOff>990600</xdr:colOff>
      <xdr:row>12</xdr:row>
      <xdr:rowOff>60960</xdr:rowOff>
    </xdr:to>
    <xdr:sp macro="" textlink="">
      <xdr:nvSpPr>
        <xdr:cNvPr id="5" name="INVB2">
          <a:extLst>
            <a:ext uri="{FF2B5EF4-FFF2-40B4-BE49-F238E27FC236}">
              <a16:creationId xmlns:a16="http://schemas.microsoft.com/office/drawing/2014/main" id="{00000000-0008-0000-0000-000005000000}"/>
            </a:ext>
          </a:extLst>
        </xdr:cNvPr>
        <xdr:cNvSpPr>
          <a:spLocks noChangeArrowheads="1"/>
        </xdr:cNvSpPr>
      </xdr:nvSpPr>
      <xdr:spPr bwMode="auto">
        <a:xfrm>
          <a:off x="5583555" y="1948815"/>
          <a:ext cx="2851785" cy="984885"/>
        </a:xfrm>
        <a:prstGeom prst="roundRect">
          <a:avLst>
            <a:gd name="adj" fmla="val 16667"/>
          </a:avLst>
        </a:prstGeom>
        <a:noFill/>
        <a:ln w="9525">
          <a:solidFill>
            <a:srgbClr xmlns:mc="http://schemas.openxmlformats.org/markup-compatibility/2006" xmlns:a14="http://schemas.microsoft.com/office/drawing/2010/main" val="000080" mc:Ignorable="a14" a14:legacySpreadsheetColorIndex="32"/>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381000</xdr:colOff>
      <xdr:row>23</xdr:row>
      <xdr:rowOff>99060</xdr:rowOff>
    </xdr:from>
    <xdr:to>
      <xdr:col>6</xdr:col>
      <xdr:colOff>579120</xdr:colOff>
      <xdr:row>32</xdr:row>
      <xdr:rowOff>30480</xdr:rowOff>
    </xdr:to>
    <xdr:sp macro="" textlink="">
      <xdr:nvSpPr>
        <xdr:cNvPr id="6" name="INVB3">
          <a:extLst>
            <a:ext uri="{FF2B5EF4-FFF2-40B4-BE49-F238E27FC236}">
              <a16:creationId xmlns:a16="http://schemas.microsoft.com/office/drawing/2014/main" id="{00000000-0008-0000-0000-000006000000}"/>
            </a:ext>
          </a:extLst>
        </xdr:cNvPr>
        <xdr:cNvSpPr>
          <a:spLocks noChangeArrowheads="1"/>
        </xdr:cNvSpPr>
      </xdr:nvSpPr>
      <xdr:spPr bwMode="auto">
        <a:xfrm>
          <a:off x="381000" y="4411980"/>
          <a:ext cx="4251960" cy="1394460"/>
        </a:xfrm>
        <a:prstGeom prst="roundRect">
          <a:avLst>
            <a:gd name="adj" fmla="val 16667"/>
          </a:avLst>
        </a:prstGeom>
        <a:noFill/>
        <a:ln w="9525">
          <a:solidFill>
            <a:srgbClr xmlns:mc="http://schemas.openxmlformats.org/markup-compatibility/2006" xmlns:a14="http://schemas.microsoft.com/office/drawing/2010/main" val="000080" mc:Ignorable="a14" a14:legacySpreadsheetColorIndex="32"/>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1</xdr:col>
      <xdr:colOff>342900</xdr:colOff>
      <xdr:row>23</xdr:row>
      <xdr:rowOff>123825</xdr:rowOff>
    </xdr:from>
    <xdr:to>
      <xdr:col>2</xdr:col>
      <xdr:colOff>952500</xdr:colOff>
      <xdr:row>24</xdr:row>
      <xdr:rowOff>152400</xdr:rowOff>
    </xdr:to>
    <xdr:sp macro="" textlink="">
      <xdr:nvSpPr>
        <xdr:cNvPr id="7" name="INV2">
          <a:extLst>
            <a:ext uri="{FF2B5EF4-FFF2-40B4-BE49-F238E27FC236}">
              <a16:creationId xmlns:a16="http://schemas.microsoft.com/office/drawing/2014/main" id="{00000000-0008-0000-0000-000007000000}"/>
            </a:ext>
          </a:extLst>
        </xdr:cNvPr>
        <xdr:cNvSpPr txBox="1">
          <a:spLocks noChangeArrowheads="1"/>
        </xdr:cNvSpPr>
      </xdr:nvSpPr>
      <xdr:spPr bwMode="auto">
        <a:xfrm>
          <a:off x="1409700" y="11774805"/>
          <a:ext cx="906780" cy="21145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ZA" sz="1000" b="1" i="0" u="none" strike="noStrike" baseline="0">
              <a:solidFill>
                <a:srgbClr val="000000"/>
              </a:solidFill>
              <a:latin typeface="Arial"/>
              <a:cs typeface="Arial"/>
            </a:rPr>
            <a:t>Payment Details</a:t>
          </a:r>
        </a:p>
      </xdr:txBody>
    </xdr:sp>
    <xdr:clientData/>
  </xdr:twoCellAnchor>
  <xdr:twoCellAnchor>
    <xdr:from>
      <xdr:col>3</xdr:col>
      <xdr:colOff>85725</xdr:colOff>
      <xdr:row>6</xdr:row>
      <xdr:rowOff>152400</xdr:rowOff>
    </xdr:from>
    <xdr:to>
      <xdr:col>4</xdr:col>
      <xdr:colOff>552450</xdr:colOff>
      <xdr:row>8</xdr:row>
      <xdr:rowOff>0</xdr:rowOff>
    </xdr:to>
    <xdr:sp macro="" textlink="">
      <xdr:nvSpPr>
        <xdr:cNvPr id="8" name="INV1">
          <a:extLst>
            <a:ext uri="{FF2B5EF4-FFF2-40B4-BE49-F238E27FC236}">
              <a16:creationId xmlns:a16="http://schemas.microsoft.com/office/drawing/2014/main" id="{00000000-0008-0000-0000-000008000000}"/>
            </a:ext>
          </a:extLst>
        </xdr:cNvPr>
        <xdr:cNvSpPr txBox="1">
          <a:spLocks noChangeArrowheads="1"/>
        </xdr:cNvSpPr>
      </xdr:nvSpPr>
      <xdr:spPr bwMode="auto">
        <a:xfrm>
          <a:off x="1152525" y="1927860"/>
          <a:ext cx="1091565" cy="2133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endParaRPr lang="en-ZA" sz="1000" b="1"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xdr:from>
          <xdr:col>9</xdr:col>
          <xdr:colOff>561975</xdr:colOff>
          <xdr:row>1</xdr:row>
          <xdr:rowOff>133350</xdr:rowOff>
        </xdr:from>
        <xdr:to>
          <xdr:col>10</xdr:col>
          <xdr:colOff>714375</xdr:colOff>
          <xdr:row>3</xdr:row>
          <xdr:rowOff>47625</xdr:rowOff>
        </xdr:to>
        <xdr:sp macro="" textlink="">
          <xdr:nvSpPr>
            <xdr:cNvPr id="2050" name="CUST"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Customize...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24</xdr:row>
          <xdr:rowOff>142875</xdr:rowOff>
        </xdr:from>
        <xdr:to>
          <xdr:col>2</xdr:col>
          <xdr:colOff>28575</xdr:colOff>
          <xdr:row>25</xdr:row>
          <xdr:rowOff>161925</xdr:rowOff>
        </xdr:to>
        <xdr:sp macro="" textlink="">
          <xdr:nvSpPr>
            <xdr:cNvPr id="2051" name="pd1"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25</xdr:row>
          <xdr:rowOff>142875</xdr:rowOff>
        </xdr:from>
        <xdr:to>
          <xdr:col>2</xdr:col>
          <xdr:colOff>28575</xdr:colOff>
          <xdr:row>26</xdr:row>
          <xdr:rowOff>161925</xdr:rowOff>
        </xdr:to>
        <xdr:sp macro="" textlink="">
          <xdr:nvSpPr>
            <xdr:cNvPr id="2052" name="pd3"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26</xdr:row>
          <xdr:rowOff>133350</xdr:rowOff>
        </xdr:from>
        <xdr:to>
          <xdr:col>2</xdr:col>
          <xdr:colOff>28575</xdr:colOff>
          <xdr:row>27</xdr:row>
          <xdr:rowOff>171450</xdr:rowOff>
        </xdr:to>
        <xdr:sp macro="" textlink="">
          <xdr:nvSpPr>
            <xdr:cNvPr id="2053" name="pd2"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19050</xdr:colOff>
      <xdr:row>0</xdr:row>
      <xdr:rowOff>9525</xdr:rowOff>
    </xdr:from>
    <xdr:to>
      <xdr:col>1</xdr:col>
      <xdr:colOff>375285</xdr:colOff>
      <xdr:row>4</xdr:row>
      <xdr:rowOff>219075</xdr:rowOff>
    </xdr:to>
    <xdr:pic>
      <xdr:nvPicPr>
        <xdr:cNvPr id="9" name="Picture 2">
          <a:extLst>
            <a:ext uri="{FF2B5EF4-FFF2-40B4-BE49-F238E27FC236}">
              <a16:creationId xmlns:a16="http://schemas.microsoft.com/office/drawing/2014/main" id="{00000000-0008-0000-0000-000009000000}"/>
            </a:ext>
            <a:ext uri="{147F2762-F138-4A5C-976F-8EAC2B608ADB}">
              <a16:predDERef xmlns:a16="http://schemas.microsoft.com/office/drawing/2014/main" pred="{00000000-0008-0000-0000-000005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9525"/>
          <a:ext cx="107061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10</xdr:col>
      <xdr:colOff>45720</xdr:colOff>
      <xdr:row>30</xdr:row>
      <xdr:rowOff>83820</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0" y="30480"/>
          <a:ext cx="6065520" cy="5539740"/>
        </a:xfrm>
        <a:prstGeom prst="rect">
          <a:avLst/>
        </a:prstGeom>
      </xdr:spPr>
    </xdr:pic>
    <xdr:clientData/>
  </xdr:twoCellAnchor>
  <xdr:twoCellAnchor editAs="oneCell">
    <xdr:from>
      <xdr:col>0</xdr:col>
      <xdr:colOff>0</xdr:colOff>
      <xdr:row>32</xdr:row>
      <xdr:rowOff>68580</xdr:rowOff>
    </xdr:from>
    <xdr:to>
      <xdr:col>9</xdr:col>
      <xdr:colOff>556260</xdr:colOff>
      <xdr:row>70</xdr:row>
      <xdr:rowOff>137160</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0" y="5920740"/>
          <a:ext cx="5974080" cy="7018020"/>
        </a:xfrm>
        <a:prstGeom prst="rect">
          <a:avLst/>
        </a:prstGeom>
      </xdr:spPr>
    </xdr:pic>
    <xdr:clientData/>
  </xdr:twoCellAnchor>
  <xdr:twoCellAnchor editAs="oneCell">
    <xdr:from>
      <xdr:col>18</xdr:col>
      <xdr:colOff>60960</xdr:colOff>
      <xdr:row>1</xdr:row>
      <xdr:rowOff>38100</xdr:rowOff>
    </xdr:from>
    <xdr:to>
      <xdr:col>26</xdr:col>
      <xdr:colOff>465278</xdr:colOff>
      <xdr:row>5</xdr:row>
      <xdr:rowOff>83885</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10896600" y="220980"/>
          <a:ext cx="5220158" cy="777305"/>
        </a:xfrm>
        <a:prstGeom prst="rect">
          <a:avLst/>
        </a:prstGeom>
      </xdr:spPr>
    </xdr:pic>
    <xdr:clientData/>
  </xdr:twoCellAnchor>
  <xdr:twoCellAnchor editAs="oneCell">
    <xdr:from>
      <xdr:col>18</xdr:col>
      <xdr:colOff>91440</xdr:colOff>
      <xdr:row>6</xdr:row>
      <xdr:rowOff>68580</xdr:rowOff>
    </xdr:from>
    <xdr:to>
      <xdr:col>26</xdr:col>
      <xdr:colOff>305241</xdr:colOff>
      <xdr:row>8</xdr:row>
      <xdr:rowOff>76231</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10927080" y="1165860"/>
          <a:ext cx="5029641" cy="373411"/>
        </a:xfrm>
        <a:prstGeom prst="rect">
          <a:avLst/>
        </a:prstGeom>
      </xdr:spPr>
    </xdr:pic>
    <xdr:clientData/>
  </xdr:twoCellAnchor>
  <xdr:twoCellAnchor editAs="oneCell">
    <xdr:from>
      <xdr:col>17</xdr:col>
      <xdr:colOff>563880</xdr:colOff>
      <xdr:row>18</xdr:row>
      <xdr:rowOff>144780</xdr:rowOff>
    </xdr:from>
    <xdr:to>
      <xdr:col>26</xdr:col>
      <xdr:colOff>350977</xdr:colOff>
      <xdr:row>24</xdr:row>
      <xdr:rowOff>160112</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5"/>
        <a:stretch>
          <a:fillRect/>
        </a:stretch>
      </xdr:blipFill>
      <xdr:spPr>
        <a:xfrm>
          <a:off x="10797540" y="3436620"/>
          <a:ext cx="5204917" cy="1112612"/>
        </a:xfrm>
        <a:prstGeom prst="rect">
          <a:avLst/>
        </a:prstGeom>
      </xdr:spPr>
    </xdr:pic>
    <xdr:clientData/>
  </xdr:twoCellAnchor>
  <xdr:twoCellAnchor editAs="oneCell">
    <xdr:from>
      <xdr:col>18</xdr:col>
      <xdr:colOff>68580</xdr:colOff>
      <xdr:row>25</xdr:row>
      <xdr:rowOff>175260</xdr:rowOff>
    </xdr:from>
    <xdr:to>
      <xdr:col>26</xdr:col>
      <xdr:colOff>389070</xdr:colOff>
      <xdr:row>37</xdr:row>
      <xdr:rowOff>68753</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6"/>
        <a:stretch>
          <a:fillRect/>
        </a:stretch>
      </xdr:blipFill>
      <xdr:spPr>
        <a:xfrm>
          <a:off x="10904220" y="4747260"/>
          <a:ext cx="5136330" cy="2088053"/>
        </a:xfrm>
        <a:prstGeom prst="rect">
          <a:avLst/>
        </a:prstGeom>
      </xdr:spPr>
    </xdr:pic>
    <xdr:clientData/>
  </xdr:twoCellAnchor>
  <xdr:twoCellAnchor editAs="oneCell">
    <xdr:from>
      <xdr:col>18</xdr:col>
      <xdr:colOff>83820</xdr:colOff>
      <xdr:row>37</xdr:row>
      <xdr:rowOff>129540</xdr:rowOff>
    </xdr:from>
    <xdr:to>
      <xdr:col>26</xdr:col>
      <xdr:colOff>442414</xdr:colOff>
      <xdr:row>42</xdr:row>
      <xdr:rowOff>76271</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7"/>
        <a:stretch>
          <a:fillRect/>
        </a:stretch>
      </xdr:blipFill>
      <xdr:spPr>
        <a:xfrm>
          <a:off x="10919460" y="6896100"/>
          <a:ext cx="5174434" cy="861131"/>
        </a:xfrm>
        <a:prstGeom prst="rect">
          <a:avLst/>
        </a:prstGeom>
      </xdr:spPr>
    </xdr:pic>
    <xdr:clientData/>
  </xdr:twoCellAnchor>
  <xdr:twoCellAnchor editAs="oneCell">
    <xdr:from>
      <xdr:col>18</xdr:col>
      <xdr:colOff>0</xdr:colOff>
      <xdr:row>10</xdr:row>
      <xdr:rowOff>0</xdr:rowOff>
    </xdr:from>
    <xdr:to>
      <xdr:col>26</xdr:col>
      <xdr:colOff>175698</xdr:colOff>
      <xdr:row>16</xdr:row>
      <xdr:rowOff>15332</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8"/>
        <a:stretch>
          <a:fillRect/>
        </a:stretch>
      </xdr:blipFill>
      <xdr:spPr>
        <a:xfrm>
          <a:off x="10835640" y="1828800"/>
          <a:ext cx="4991538" cy="11126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mysites.capetown.gov.za/Users/kennels/AppData/Local/Microsoft/Windows/INetCache/Content.Outlook/EAPOE2IM/City%20of%20Cape%20Town%20invoice%20August%202022%20INV%20(002)%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Invoice (2)"/>
      <sheetName val="Customize Your Invoice"/>
      <sheetName val="Invoice"/>
      <sheetName val="Macros"/>
      <sheetName val="ATW"/>
      <sheetName val="Lock"/>
      <sheetName val="Intl Data Table"/>
      <sheetName val="TemplateInformation"/>
      <sheetName val="City of Cape Town invoice Augus"/>
    </sheetNames>
    <sheetDataSet>
      <sheetData sheetId="0" refreshError="1"/>
      <sheetData sheetId="1">
        <row r="68">
          <cell r="D68">
            <v>1</v>
          </cell>
        </row>
      </sheetData>
      <sheetData sheetId="2">
        <row r="28">
          <cell r="D28" t="b">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63A4A-B573-4C93-A3E8-2F082611825C}">
  <sheetPr>
    <pageSetUpPr fitToPage="1"/>
  </sheetPr>
  <dimension ref="A1:M35"/>
  <sheetViews>
    <sheetView tabSelected="1" zoomScaleNormal="100" workbookViewId="0">
      <selection activeCell="N11" sqref="N11"/>
    </sheetView>
  </sheetViews>
  <sheetFormatPr defaultColWidth="9.140625" defaultRowHeight="15" x14ac:dyDescent="0.25"/>
  <cols>
    <col min="1" max="1" width="10.7109375" style="1" customWidth="1"/>
    <col min="2" max="2" width="10.140625" style="1" bestFit="1" customWidth="1"/>
    <col min="3" max="3" width="9.5703125" style="1" bestFit="1" customWidth="1"/>
    <col min="4" max="4" width="10.85546875" style="1" bestFit="1" customWidth="1"/>
    <col min="5" max="7" width="9.140625" style="1"/>
    <col min="8" max="8" width="12.42578125" style="1" customWidth="1"/>
    <col min="9" max="9" width="11.85546875" style="1" customWidth="1"/>
    <col min="10" max="10" width="16" style="1" customWidth="1"/>
    <col min="11" max="11" width="14.7109375" style="1" customWidth="1"/>
    <col min="12" max="12" width="11.7109375" style="1" customWidth="1"/>
    <col min="13" max="13" width="13.28515625" style="1" customWidth="1"/>
    <col min="14" max="14" width="10.7109375" style="1" customWidth="1"/>
    <col min="15" max="15" width="14" style="1" customWidth="1"/>
    <col min="16" max="16384" width="9.140625" style="1"/>
  </cols>
  <sheetData>
    <row r="1" spans="1:11" x14ac:dyDescent="0.25">
      <c r="A1" s="2"/>
      <c r="B1" s="3"/>
      <c r="C1" s="3"/>
      <c r="E1" s="3"/>
      <c r="F1" s="3"/>
      <c r="G1" s="3"/>
      <c r="H1" s="3"/>
      <c r="I1" s="4"/>
      <c r="J1" s="5" t="s">
        <v>0</v>
      </c>
      <c r="K1" s="6" t="s">
        <v>1</v>
      </c>
    </row>
    <row r="2" spans="1:11" x14ac:dyDescent="0.25">
      <c r="A2" s="2"/>
      <c r="B2" s="3"/>
      <c r="C2" s="3"/>
      <c r="D2" s="3"/>
      <c r="E2" s="3"/>
      <c r="F2" s="3"/>
      <c r="G2" s="3"/>
      <c r="H2" s="3"/>
      <c r="I2" s="3"/>
      <c r="J2" s="3"/>
      <c r="K2" s="3"/>
    </row>
    <row r="3" spans="1:11" x14ac:dyDescent="0.25">
      <c r="A3" s="2"/>
      <c r="B3" s="3"/>
      <c r="C3" s="3"/>
      <c r="D3" s="3"/>
      <c r="E3" s="3"/>
      <c r="F3" s="3"/>
      <c r="G3" s="3"/>
      <c r="H3" s="3"/>
      <c r="I3" s="3"/>
      <c r="J3" s="3"/>
      <c r="K3" s="3"/>
    </row>
    <row r="4" spans="1:11" ht="27" customHeight="1" x14ac:dyDescent="0.25">
      <c r="A4" s="2"/>
      <c r="B4" s="3"/>
      <c r="C4" s="3"/>
      <c r="D4" s="3"/>
      <c r="E4" s="3"/>
      <c r="F4" s="3"/>
      <c r="G4" s="3"/>
      <c r="H4" s="3"/>
      <c r="I4" s="3"/>
      <c r="J4" s="7" t="s">
        <v>2</v>
      </c>
      <c r="K4" s="3">
        <v>4580103804</v>
      </c>
    </row>
    <row r="5" spans="1:11" ht="22.5" customHeight="1" thickBot="1" x14ac:dyDescent="0.3">
      <c r="A5" s="2"/>
      <c r="B5" s="3"/>
      <c r="C5" s="3"/>
      <c r="D5" s="3"/>
      <c r="E5" s="3"/>
      <c r="F5" s="3"/>
      <c r="G5" s="3"/>
      <c r="H5" s="3"/>
      <c r="I5" s="8"/>
      <c r="J5" s="3"/>
      <c r="K5" s="3"/>
    </row>
    <row r="6" spans="1:11" ht="19.5" thickTop="1" x14ac:dyDescent="0.3">
      <c r="A6" s="2"/>
      <c r="B6" s="3"/>
      <c r="C6" s="3"/>
      <c r="D6" s="9"/>
      <c r="E6" s="9"/>
      <c r="F6" s="9"/>
      <c r="G6" s="9"/>
      <c r="H6" s="9"/>
      <c r="I6" s="10"/>
      <c r="J6" s="9"/>
      <c r="K6" s="10"/>
    </row>
    <row r="7" spans="1:11" x14ac:dyDescent="0.25">
      <c r="A7" s="2"/>
      <c r="B7" s="3"/>
      <c r="C7" s="3"/>
      <c r="D7" s="3"/>
      <c r="E7" s="3"/>
      <c r="F7" s="3"/>
      <c r="G7" s="3"/>
      <c r="H7" s="3"/>
      <c r="I7" s="3"/>
      <c r="J7" s="3"/>
      <c r="K7" s="3"/>
    </row>
    <row r="8" spans="1:11" x14ac:dyDescent="0.25">
      <c r="A8" s="2"/>
      <c r="B8" s="3"/>
      <c r="C8" s="47" t="s">
        <v>3</v>
      </c>
      <c r="D8" s="3"/>
      <c r="E8" s="3"/>
      <c r="F8" s="3"/>
      <c r="G8" s="3"/>
      <c r="H8" s="3"/>
      <c r="I8" s="3"/>
      <c r="J8" s="3"/>
      <c r="K8" s="3"/>
    </row>
    <row r="9" spans="1:11" x14ac:dyDescent="0.25">
      <c r="A9" s="2"/>
      <c r="B9" s="11" t="s">
        <v>4</v>
      </c>
      <c r="C9" s="46" t="s">
        <v>40</v>
      </c>
      <c r="D9" s="46"/>
      <c r="E9" s="46"/>
      <c r="F9" s="12"/>
      <c r="G9" s="12"/>
      <c r="H9" s="12"/>
      <c r="I9" s="3"/>
      <c r="J9" s="11" t="s">
        <v>5</v>
      </c>
      <c r="K9" s="13">
        <f ca="1">TODAY()</f>
        <v>45925</v>
      </c>
    </row>
    <row r="10" spans="1:11" x14ac:dyDescent="0.25">
      <c r="A10" s="2"/>
      <c r="B10" s="11" t="s">
        <v>6</v>
      </c>
      <c r="C10" s="46" t="s">
        <v>41</v>
      </c>
      <c r="D10" s="46"/>
      <c r="E10" s="68" t="s">
        <v>42</v>
      </c>
      <c r="F10" s="64"/>
      <c r="G10" s="64"/>
      <c r="H10" s="64"/>
      <c r="I10" s="3"/>
      <c r="J10" s="11" t="s">
        <v>7</v>
      </c>
      <c r="K10" s="14" t="s">
        <v>39</v>
      </c>
    </row>
    <row r="11" spans="1:11" x14ac:dyDescent="0.25">
      <c r="A11" s="2"/>
      <c r="B11" s="11" t="s">
        <v>8</v>
      </c>
      <c r="C11" s="46" t="s">
        <v>9</v>
      </c>
      <c r="D11" s="46"/>
      <c r="E11" s="15"/>
      <c r="F11" s="16"/>
      <c r="G11" s="15"/>
      <c r="I11" s="3"/>
      <c r="J11" s="11" t="s">
        <v>10</v>
      </c>
      <c r="K11" s="17"/>
    </row>
    <row r="12" spans="1:11" x14ac:dyDescent="0.25">
      <c r="A12" s="2"/>
      <c r="B12" s="11" t="s">
        <v>11</v>
      </c>
      <c r="C12" s="46"/>
      <c r="D12" s="46"/>
      <c r="E12" s="65"/>
      <c r="F12" s="66"/>
      <c r="G12" s="66"/>
      <c r="H12" s="66"/>
      <c r="I12" s="3"/>
      <c r="J12" s="11" t="s">
        <v>12</v>
      </c>
      <c r="K12" s="18"/>
    </row>
    <row r="13" spans="1:11" x14ac:dyDescent="0.25">
      <c r="A13" s="2"/>
      <c r="B13" s="3"/>
      <c r="C13" s="3"/>
      <c r="D13" s="3"/>
      <c r="E13" s="3"/>
      <c r="F13" s="3"/>
      <c r="G13" s="3"/>
      <c r="H13" s="3"/>
      <c r="I13" s="3"/>
      <c r="J13" s="3"/>
      <c r="K13" s="3"/>
    </row>
    <row r="14" spans="1:11" ht="26.25" x14ac:dyDescent="0.25">
      <c r="A14" s="57" t="s">
        <v>13</v>
      </c>
      <c r="B14" s="57" t="s">
        <v>14</v>
      </c>
      <c r="C14" s="53" t="s">
        <v>15</v>
      </c>
      <c r="D14" s="54" t="s">
        <v>16</v>
      </c>
      <c r="E14" s="61" t="s">
        <v>17</v>
      </c>
      <c r="F14" s="62"/>
      <c r="G14" s="44"/>
      <c r="H14" s="42"/>
      <c r="I14" s="43"/>
      <c r="J14" s="19" t="s">
        <v>18</v>
      </c>
      <c r="K14" s="20" t="s">
        <v>19</v>
      </c>
    </row>
    <row r="15" spans="1:11" x14ac:dyDescent="0.25">
      <c r="A15" s="58"/>
      <c r="B15" s="58"/>
      <c r="C15" s="52"/>
      <c r="D15" s="45">
        <f>_xlfn.DAYS(B15,A15)*C15</f>
        <v>0</v>
      </c>
      <c r="E15" s="24" t="s">
        <v>20</v>
      </c>
      <c r="F15" s="25"/>
      <c r="G15" s="25"/>
      <c r="H15" s="25"/>
      <c r="I15" s="26"/>
      <c r="J15" s="22">
        <v>156.12</v>
      </c>
      <c r="K15" s="23">
        <f t="shared" ref="K15:K23" si="0">IF(D15&lt;&gt;"",D15*J15,"")</f>
        <v>0</v>
      </c>
    </row>
    <row r="16" spans="1:11" x14ac:dyDescent="0.25">
      <c r="A16" s="58">
        <v>45919</v>
      </c>
      <c r="B16" s="58">
        <v>45923</v>
      </c>
      <c r="C16" s="52" t="s">
        <v>21</v>
      </c>
      <c r="D16" s="45">
        <f>_xlfn.DAYS(B16,A16)*C16</f>
        <v>4</v>
      </c>
      <c r="E16" s="24" t="s">
        <v>22</v>
      </c>
      <c r="F16" s="25"/>
      <c r="G16" s="25"/>
      <c r="H16" s="25"/>
      <c r="I16" s="26"/>
      <c r="J16" s="22">
        <v>156.12</v>
      </c>
      <c r="K16" s="23">
        <f t="shared" ref="K16" si="1">IF(D16&lt;&gt;"",D16*J16,"")</f>
        <v>624.48</v>
      </c>
    </row>
    <row r="17" spans="1:13" x14ac:dyDescent="0.25">
      <c r="A17" s="58"/>
      <c r="B17" s="58"/>
      <c r="C17" s="52"/>
      <c r="D17" s="45">
        <f>_xlfn.DAYS(B17,A17)*C17</f>
        <v>0</v>
      </c>
      <c r="E17" s="24" t="s">
        <v>23</v>
      </c>
      <c r="F17" s="25"/>
      <c r="G17" s="25"/>
      <c r="H17" s="25"/>
      <c r="I17" s="26"/>
      <c r="J17" s="22">
        <v>156.12</v>
      </c>
      <c r="K17" s="23">
        <f t="shared" ref="K17" si="2">IF(D17&lt;&gt;"",D17*J17,"")</f>
        <v>0</v>
      </c>
    </row>
    <row r="18" spans="1:13" x14ac:dyDescent="0.25">
      <c r="A18" s="58"/>
      <c r="B18" s="58"/>
      <c r="C18" s="52"/>
      <c r="D18" s="45">
        <f t="shared" ref="D18:D20" si="3">_xlfn.DAYS(B18,A18)*C18</f>
        <v>0</v>
      </c>
      <c r="E18" s="24" t="s">
        <v>24</v>
      </c>
      <c r="F18" s="25"/>
      <c r="G18" s="25"/>
      <c r="H18" s="25"/>
      <c r="I18" s="26"/>
      <c r="J18" s="22">
        <v>156.12</v>
      </c>
      <c r="K18" s="23">
        <f t="shared" si="0"/>
        <v>0</v>
      </c>
    </row>
    <row r="19" spans="1:13" x14ac:dyDescent="0.25">
      <c r="A19" s="58"/>
      <c r="B19" s="58"/>
      <c r="C19" s="52"/>
      <c r="D19" s="45">
        <f t="shared" si="3"/>
        <v>0</v>
      </c>
      <c r="E19" s="24" t="s">
        <v>25</v>
      </c>
      <c r="F19" s="25"/>
      <c r="G19" s="25"/>
      <c r="H19" s="25"/>
      <c r="I19" s="26"/>
      <c r="J19" s="22">
        <v>181.35</v>
      </c>
      <c r="K19" s="23">
        <f t="shared" si="0"/>
        <v>0</v>
      </c>
    </row>
    <row r="20" spans="1:13" x14ac:dyDescent="0.25">
      <c r="A20" s="58"/>
      <c r="B20" s="58"/>
      <c r="C20" s="52"/>
      <c r="D20" s="45">
        <f t="shared" si="3"/>
        <v>0</v>
      </c>
      <c r="E20" s="24" t="s">
        <v>26</v>
      </c>
      <c r="F20" s="25"/>
      <c r="G20" s="25"/>
      <c r="H20" s="25"/>
      <c r="I20" s="26"/>
      <c r="J20" s="22">
        <v>181.35</v>
      </c>
      <c r="K20" s="23">
        <f t="shared" si="0"/>
        <v>0</v>
      </c>
    </row>
    <row r="21" spans="1:13" x14ac:dyDescent="0.25">
      <c r="A21" s="59"/>
      <c r="B21" s="60"/>
      <c r="C21" s="7"/>
      <c r="D21" s="21">
        <v>1</v>
      </c>
      <c r="E21" s="24" t="s">
        <v>27</v>
      </c>
      <c r="F21" s="25"/>
      <c r="G21" s="25"/>
      <c r="H21" s="25"/>
      <c r="I21" s="26"/>
      <c r="J21" s="22">
        <v>682.61</v>
      </c>
      <c r="K21" s="23">
        <f t="shared" si="0"/>
        <v>682.61</v>
      </c>
    </row>
    <row r="22" spans="1:13" x14ac:dyDescent="0.25">
      <c r="A22" s="59"/>
      <c r="B22" s="60"/>
      <c r="C22" s="7"/>
      <c r="D22" s="21">
        <v>1</v>
      </c>
      <c r="E22" s="25" t="s">
        <v>28</v>
      </c>
      <c r="F22" s="25"/>
      <c r="G22" s="25"/>
      <c r="H22" s="25"/>
      <c r="I22" s="25"/>
      <c r="J22" s="22">
        <v>212.5</v>
      </c>
      <c r="K22" s="23">
        <f t="shared" si="0"/>
        <v>212.5</v>
      </c>
    </row>
    <row r="23" spans="1:13" x14ac:dyDescent="0.25">
      <c r="A23" s="59"/>
      <c r="B23" s="60"/>
      <c r="C23" s="7"/>
      <c r="D23" s="21"/>
      <c r="E23" s="25"/>
      <c r="F23" s="25"/>
      <c r="G23" s="25"/>
      <c r="H23" s="25"/>
      <c r="I23" s="25"/>
      <c r="J23" s="22"/>
      <c r="K23" s="23" t="str">
        <f t="shared" si="0"/>
        <v/>
      </c>
    </row>
    <row r="24" spans="1:13" x14ac:dyDescent="0.25">
      <c r="A24" s="2"/>
      <c r="B24" s="3"/>
      <c r="C24" s="3"/>
      <c r="D24" s="3"/>
      <c r="E24" s="3"/>
      <c r="F24" s="3"/>
      <c r="G24" s="3"/>
      <c r="H24" s="3"/>
      <c r="I24" s="3"/>
      <c r="J24" s="27" t="s">
        <v>29</v>
      </c>
      <c r="K24" s="28">
        <f>SUM(K15:K22)</f>
        <v>1519.5900000000001</v>
      </c>
      <c r="M24" s="29"/>
    </row>
    <row r="25" spans="1:13" x14ac:dyDescent="0.25">
      <c r="A25" s="2"/>
      <c r="B25" s="3"/>
      <c r="C25" s="3"/>
      <c r="D25" s="3"/>
      <c r="E25" s="3"/>
      <c r="H25" s="3"/>
      <c r="I25" s="3"/>
      <c r="J25" s="27"/>
      <c r="K25" s="30"/>
    </row>
    <row r="26" spans="1:13" x14ac:dyDescent="0.25">
      <c r="A26" s="2"/>
      <c r="B26" s="31"/>
      <c r="C26" s="32" t="s">
        <v>30</v>
      </c>
      <c r="D26" s="3"/>
      <c r="E26" s="3"/>
      <c r="H26" s="3"/>
      <c r="I26" s="33" t="s">
        <v>0</v>
      </c>
      <c r="J26" s="34" t="s">
        <v>31</v>
      </c>
      <c r="K26" s="35">
        <f>+K24*0.15</f>
        <v>227.9385</v>
      </c>
    </row>
    <row r="27" spans="1:13" x14ac:dyDescent="0.25">
      <c r="A27" s="2"/>
      <c r="B27" s="31"/>
      <c r="C27" s="36" t="s">
        <v>32</v>
      </c>
      <c r="D27" s="31"/>
      <c r="E27" s="3"/>
      <c r="H27" s="3"/>
      <c r="I27" s="3"/>
      <c r="J27" s="37"/>
      <c r="K27" s="30"/>
    </row>
    <row r="28" spans="1:13" x14ac:dyDescent="0.25">
      <c r="A28" s="2"/>
      <c r="B28" s="31">
        <v>1</v>
      </c>
      <c r="C28" s="36" t="s">
        <v>33</v>
      </c>
      <c r="D28" s="11"/>
      <c r="E28" s="3"/>
      <c r="H28" s="3"/>
      <c r="I28" s="3"/>
      <c r="J28" s="38" t="s">
        <v>34</v>
      </c>
      <c r="K28" s="55">
        <f>K24+K26</f>
        <v>1747.5285000000001</v>
      </c>
    </row>
    <row r="29" spans="1:13" x14ac:dyDescent="0.25">
      <c r="A29" s="2"/>
      <c r="B29" s="31"/>
      <c r="C29" s="36"/>
      <c r="D29" s="11"/>
      <c r="E29" s="3"/>
      <c r="H29" s="3"/>
      <c r="I29" s="3"/>
      <c r="J29" s="38"/>
      <c r="K29" s="56"/>
    </row>
    <row r="30" spans="1:13" ht="15" customHeight="1" x14ac:dyDescent="0.25">
      <c r="A30" s="2"/>
      <c r="B30" s="39" t="s">
        <v>4</v>
      </c>
      <c r="C30" s="48"/>
      <c r="D30" s="48"/>
      <c r="E30" s="48"/>
      <c r="H30" s="3"/>
      <c r="I30" s="63" t="s">
        <v>35</v>
      </c>
      <c r="J30" s="63"/>
      <c r="K30" s="63"/>
    </row>
    <row r="31" spans="1:13" x14ac:dyDescent="0.25">
      <c r="A31" s="2"/>
      <c r="B31" s="39" t="s">
        <v>36</v>
      </c>
      <c r="C31" s="49"/>
      <c r="D31" s="49"/>
      <c r="E31" s="49"/>
      <c r="H31" s="40"/>
      <c r="I31" s="63"/>
      <c r="J31" s="63"/>
      <c r="K31" s="63"/>
    </row>
    <row r="32" spans="1:13" x14ac:dyDescent="0.25">
      <c r="A32" s="2"/>
      <c r="B32" s="39" t="s">
        <v>37</v>
      </c>
      <c r="D32" s="50"/>
      <c r="E32" s="51"/>
      <c r="H32" s="3"/>
      <c r="I32" s="63"/>
      <c r="J32" s="63"/>
      <c r="K32" s="63"/>
    </row>
    <row r="33" spans="1:11" ht="19.5" customHeight="1" x14ac:dyDescent="0.25">
      <c r="A33" s="2"/>
      <c r="B33" s="3"/>
      <c r="C33" s="3"/>
      <c r="D33" s="3"/>
      <c r="E33" s="3"/>
      <c r="F33" s="3"/>
      <c r="G33" s="3"/>
      <c r="H33" s="3"/>
      <c r="I33" s="63"/>
      <c r="J33" s="63"/>
      <c r="K33" s="63"/>
    </row>
    <row r="34" spans="1:11" ht="9" customHeight="1" x14ac:dyDescent="0.25"/>
    <row r="35" spans="1:11" ht="30" customHeight="1" x14ac:dyDescent="0.25">
      <c r="B35" s="67" t="s">
        <v>38</v>
      </c>
      <c r="C35" s="67"/>
      <c r="D35" s="67"/>
      <c r="E35" s="67"/>
      <c r="F35" s="67"/>
      <c r="G35" s="67"/>
      <c r="H35" s="67"/>
      <c r="I35" s="67"/>
      <c r="J35" s="67"/>
    </row>
  </sheetData>
  <mergeCells count="5">
    <mergeCell ref="E14:F14"/>
    <mergeCell ref="I30:K33"/>
    <mergeCell ref="E10:H10"/>
    <mergeCell ref="E12:H12"/>
    <mergeCell ref="B35:J35"/>
  </mergeCells>
  <dataValidations count="11">
    <dataValidation errorStyle="warning" allowBlank="1" showInputMessage="1" errorTitle="Credit Card Number" promptTitle="Credit Card Number" prompt="Enter the customer's credit card number in this space." sqref="C31:E31" xr:uid="{D901C65E-98C6-4422-B119-6AE70497BC52}"/>
    <dataValidation errorStyle="warning" allowBlank="1" showInputMessage="1" errorTitle="State" promptTitle="State" prompt="Enter the state abbreviation into this cell." sqref="G11" xr:uid="{97C1B3C3-B38C-45AA-A8FE-5056A4B8FF90}"/>
    <dataValidation errorStyle="warning" allowBlank="1" showInputMessage="1" errorTitle="Office Use Only" promptTitle="Office Use Only" prompt="Use this block for any information not included elsewhere on this invoice. Either type it right into the sheet or write it into the block after printing." sqref="I30" xr:uid="{65CD6494-80E8-4846-A55F-FC9AAE51039F}"/>
    <dataValidation type="textLength" errorStyle="warning" allowBlank="1" showErrorMessage="1" errorTitle="Tax" error="The shaded cells contain formulas and are automatically calculated by Excel. DO NOT enter any information into them." promptTitle="Tax" sqref="J26:J27" xr:uid="{A98908AE-174E-4A2A-BF14-C1BCFD63BB84}">
      <formula1>0</formula1>
      <formula2>0</formula2>
    </dataValidation>
    <dataValidation type="textLength" errorStyle="warning" allowBlank="1" showErrorMessage="1" errorTitle="Subtotal" error="The shaded cells contain formulas and are automatically calculated by Excel. DO NOT enter any information into them." promptTitle="Subtotal" sqref="K24" xr:uid="{F90CD337-3711-4A00-A786-9632CC366ECA}">
      <formula1>0</formula1>
      <formula2>0</formula2>
    </dataValidation>
    <dataValidation type="textLength" errorStyle="warning" allowBlank="1" showInputMessage="1" showErrorMessage="1" errorTitle="Shipping Charge" error="The shaded cells contain formulas and are automatically calculated by Excel. DO NOT enter any information into them." promptTitle="Shipping Charge" prompt="To add a shipping charge, click the 'Customize...' button above and change the information in the 'Specify Default Invoice Information Here...' box." sqref="K25" xr:uid="{EC48AB83-9409-4D78-99F1-444CFC344203}">
      <formula1>0</formula1>
      <formula2>0</formula2>
    </dataValidation>
    <dataValidation type="textLength" errorStyle="warning" allowBlank="1" showInputMessage="1" showErrorMessage="1" errorTitle="Tax Rate" error="The shaded cells contain formulas and are automatically calculated by Excel. DO NOT enter any information into them." promptTitle="Tax Rate" prompt="To add a tax here, or to change the name or percentage associated with this tax, click the 'Customize...' button above and change the information in the 'Specify Default Invoice Information Here...' box." sqref="K26:K27" xr:uid="{9EA37CFC-C759-4A4D-9085-55CD3C550E95}">
      <formula1>0</formula1>
      <formula2>0</formula2>
    </dataValidation>
    <dataValidation type="textLength" errorStyle="warning" allowBlank="1" showErrorMessage="1" errorTitle="Total" error="The shaded cells contain formulas and are automatically calculated by Excel. DO NOT enter any information into them." promptTitle="Total" sqref="K28:K29" xr:uid="{B13F0965-E1DF-4B33-AE39-9DE95AC42CBA}">
      <formula1>0</formula1>
      <formula2>0</formula2>
    </dataValidation>
    <dataValidation type="whole" errorStyle="warning" allowBlank="1" showErrorMessage="1" errorTitle="Quantity" error="You must enter a number in this cell." promptTitle="Quantity" sqref="D15:D23" xr:uid="{8904CA31-B0E3-433B-8B7A-F3BFB33FFC8E}">
      <formula1>0</formula1>
      <formula2>1000000000</formula2>
    </dataValidation>
    <dataValidation type="decimal" allowBlank="1" showErrorMessage="1" errorTitle="Unit Price" error="You must enter a number into this cell." promptTitle="Unit Price" sqref="J15:J23" xr:uid="{EF57366D-460B-4DD0-B333-42ACDD54B85F}">
      <formula1>0</formula1>
      <formula2>1000000000</formula2>
    </dataValidation>
    <dataValidation type="textLength" allowBlank="1" showErrorMessage="1" errorTitle="Shaded Cells" error="The shaded cells contain formulas and are automatically calculated by Excel. DO NOT enter any information into them." promptTitle="Shaded Cells" sqref="K15:K23" xr:uid="{B81D0289-BE9D-4F69-95D7-61C51F56F8C2}">
      <formula1>0</formula1>
      <formula2>0</formula2>
    </dataValidation>
  </dataValidations>
  <pageMargins left="0.70866141732283472" right="0.70866141732283472" top="0.74803149606299213" bottom="0.74803149606299213" header="0.31496062992125984" footer="0.31496062992125984"/>
  <pageSetup paperSize="9" scale="8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CL">
              <controlPr defaultSize="0" print="0" autoFill="0" autoLine="0" autoPict="0">
                <anchor moveWithCells="1">
                  <from>
                    <xdr:col>4</xdr:col>
                    <xdr:colOff>866775</xdr:colOff>
                    <xdr:row>26</xdr:row>
                    <xdr:rowOff>152400</xdr:rowOff>
                  </from>
                  <to>
                    <xdr:col>7</xdr:col>
                    <xdr:colOff>333375</xdr:colOff>
                    <xdr:row>27</xdr:row>
                    <xdr:rowOff>142875</xdr:rowOff>
                  </to>
                </anchor>
              </controlPr>
            </control>
          </mc:Choice>
        </mc:AlternateContent>
        <mc:AlternateContent xmlns:mc="http://schemas.openxmlformats.org/markup-compatibility/2006">
          <mc:Choice Requires="x14">
            <control shapeId="2050" r:id="rId5" name="CUST">
              <controlPr defaultSize="0" print="0" autoFill="0" autoLine="0" autoPict="0">
                <anchor moveWithCells="1" sizeWithCells="1">
                  <from>
                    <xdr:col>9</xdr:col>
                    <xdr:colOff>561975</xdr:colOff>
                    <xdr:row>1</xdr:row>
                    <xdr:rowOff>133350</xdr:rowOff>
                  </from>
                  <to>
                    <xdr:col>10</xdr:col>
                    <xdr:colOff>714375</xdr:colOff>
                    <xdr:row>3</xdr:row>
                    <xdr:rowOff>47625</xdr:rowOff>
                  </to>
                </anchor>
              </controlPr>
            </control>
          </mc:Choice>
        </mc:AlternateContent>
        <mc:AlternateContent xmlns:mc="http://schemas.openxmlformats.org/markup-compatibility/2006">
          <mc:Choice Requires="x14">
            <control shapeId="2051" r:id="rId6" name="pd1">
              <controlPr defaultSize="0" autoFill="0" autoLine="0" autoPict="0">
                <anchor moveWithCells="1">
                  <from>
                    <xdr:col>1</xdr:col>
                    <xdr:colOff>400050</xdr:colOff>
                    <xdr:row>24</xdr:row>
                    <xdr:rowOff>142875</xdr:rowOff>
                  </from>
                  <to>
                    <xdr:col>2</xdr:col>
                    <xdr:colOff>28575</xdr:colOff>
                    <xdr:row>25</xdr:row>
                    <xdr:rowOff>161925</xdr:rowOff>
                  </to>
                </anchor>
              </controlPr>
            </control>
          </mc:Choice>
        </mc:AlternateContent>
        <mc:AlternateContent xmlns:mc="http://schemas.openxmlformats.org/markup-compatibility/2006">
          <mc:Choice Requires="x14">
            <control shapeId="2052" r:id="rId7" name="pd3">
              <controlPr defaultSize="0" autoFill="0" autoLine="0" autoPict="0">
                <anchor moveWithCells="1">
                  <from>
                    <xdr:col>1</xdr:col>
                    <xdr:colOff>400050</xdr:colOff>
                    <xdr:row>25</xdr:row>
                    <xdr:rowOff>142875</xdr:rowOff>
                  </from>
                  <to>
                    <xdr:col>2</xdr:col>
                    <xdr:colOff>28575</xdr:colOff>
                    <xdr:row>26</xdr:row>
                    <xdr:rowOff>161925</xdr:rowOff>
                  </to>
                </anchor>
              </controlPr>
            </control>
          </mc:Choice>
        </mc:AlternateContent>
        <mc:AlternateContent xmlns:mc="http://schemas.openxmlformats.org/markup-compatibility/2006">
          <mc:Choice Requires="x14">
            <control shapeId="2053" r:id="rId8" name="pd2">
              <controlPr defaultSize="0" autoFill="0" autoLine="0" autoPict="0">
                <anchor moveWithCells="1">
                  <from>
                    <xdr:col>1</xdr:col>
                    <xdr:colOff>400050</xdr:colOff>
                    <xdr:row>26</xdr:row>
                    <xdr:rowOff>133350</xdr:rowOff>
                  </from>
                  <to>
                    <xdr:col>2</xdr:col>
                    <xdr:colOff>28575</xdr:colOff>
                    <xdr:row>27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A87E-BE2C-45BE-8BA3-EE51C79D8E28}">
  <dimension ref="A1"/>
  <sheetViews>
    <sheetView workbookViewId="0">
      <selection sqref="A1:XFD1048576"/>
    </sheetView>
  </sheetViews>
  <sheetFormatPr defaultColWidth="8.7109375" defaultRowHeight="15" x14ac:dyDescent="0.25"/>
  <cols>
    <col min="1" max="16384" width="8.7109375" style="4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a8649b5-3a2c-4a75-9f6c-a024b2fcee36">
      <UserInfo>
        <DisplayName/>
        <AccountId xsi:nil="true"/>
        <AccountType/>
      </UserInfo>
    </SharedWithUsers>
    <lcf76f155ced4ddcb4097134ff3c332f xmlns="e3d58a75-6a7c-4f53-9011-1384d746df69">
      <Terms xmlns="http://schemas.microsoft.com/office/infopath/2007/PartnerControls"/>
    </lcf76f155ced4ddcb4097134ff3c332f>
    <TaxCatchAll xmlns="aeb88929-25be-4232-b6fa-512268e975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06CF70780D834484A0C2B28A39752D" ma:contentTypeVersion="19" ma:contentTypeDescription="Create a new document." ma:contentTypeScope="" ma:versionID="51f21d21edce88c2af0b66eabf05bc49">
  <xsd:schema xmlns:xsd="http://www.w3.org/2001/XMLSchema" xmlns:xs="http://www.w3.org/2001/XMLSchema" xmlns:p="http://schemas.microsoft.com/office/2006/metadata/properties" xmlns:ns2="e3d58a75-6a7c-4f53-9011-1384d746df69" xmlns:ns3="5a8649b5-3a2c-4a75-9f6c-a024b2fcee36" xmlns:ns4="aeb88929-25be-4232-b6fa-512268e975eb" targetNamespace="http://schemas.microsoft.com/office/2006/metadata/properties" ma:root="true" ma:fieldsID="ce5e5eae705841ddb1ea232dc01eefe9" ns2:_="" ns3:_="" ns4:_="">
    <xsd:import namespace="e3d58a75-6a7c-4f53-9011-1384d746df69"/>
    <xsd:import namespace="5a8649b5-3a2c-4a75-9f6c-a024b2fcee36"/>
    <xsd:import namespace="aeb88929-25be-4232-b6fa-512268e975e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d58a75-6a7c-4f53-9011-1384d746df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3baaacb-9ec1-4571-9706-7016f0e94c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8649b5-3a2c-4a75-9f6c-a024b2fcee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b88929-25be-4232-b6fa-512268e975e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ca01f0-91f0-4a5d-950c-0c34891300b3}" ma:internalName="TaxCatchAll" ma:showField="CatchAllData" ma:web="aeb88929-25be-4232-b6fa-512268e975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800423-B34B-4ED2-A29F-27C31B2F8E17}">
  <ds:schemaRefs>
    <ds:schemaRef ds:uri="http://schemas.microsoft.com/sharepoint/v3/contenttype/forms"/>
  </ds:schemaRefs>
</ds:datastoreItem>
</file>

<file path=customXml/itemProps2.xml><?xml version="1.0" encoding="utf-8"?>
<ds:datastoreItem xmlns:ds="http://schemas.openxmlformats.org/officeDocument/2006/customXml" ds:itemID="{6846F2B7-7CD1-4B11-BA9F-0D0F942B1006}">
  <ds:schemaRefs>
    <ds:schemaRef ds:uri="http://schemas.microsoft.com/office/2006/metadata/properties"/>
    <ds:schemaRef ds:uri="http://schemas.microsoft.com/office/infopath/2007/PartnerControls"/>
    <ds:schemaRef ds:uri="5a8649b5-3a2c-4a75-9f6c-a024b2fcee36"/>
    <ds:schemaRef ds:uri="e3d58a75-6a7c-4f53-9011-1384d746df69"/>
    <ds:schemaRef ds:uri="aeb88929-25be-4232-b6fa-512268e975eb"/>
  </ds:schemaRefs>
</ds:datastoreItem>
</file>

<file path=customXml/itemProps3.xml><?xml version="1.0" encoding="utf-8"?>
<ds:datastoreItem xmlns:ds="http://schemas.openxmlformats.org/officeDocument/2006/customXml" ds:itemID="{A50DE7D8-0492-4010-AEE0-72BC2476C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d58a75-6a7c-4f53-9011-1384d746df69"/>
    <ds:schemaRef ds:uri="5a8649b5-3a2c-4a75-9f6c-a024b2fcee36"/>
    <ds:schemaRef ds:uri="aeb88929-25be-4232-b6fa-512268e975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Inv_Quote</vt:lpstr>
      <vt:lpstr>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Mqabuko Moyo Ndukwana - Cape of Good Hope SPCA</dc:creator>
  <cp:keywords/>
  <dc:description/>
  <cp:lastModifiedBy>Rudolph Philander</cp:lastModifiedBy>
  <cp:revision/>
  <dcterms:created xsi:type="dcterms:W3CDTF">2024-03-09T09:47:21Z</dcterms:created>
  <dcterms:modified xsi:type="dcterms:W3CDTF">2025-09-25T10:23:20Z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0x010100DC06CF70780D834484A0C2B28A39752D</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